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JUVENILES\COPA FTIB\MASCULINO\SUB10\"/>
    </mc:Choice>
  </mc:AlternateContent>
  <xr:revisionPtr revIDLastSave="0" documentId="8_{B7FC5C38-AA54-4406-B3AB-8E50A9F49018}" xr6:coauthVersionLast="47" xr6:coauthVersionMax="47" xr10:uidLastSave="{00000000-0000-0000-0000-000000000000}"/>
  <bookViews>
    <workbookView xWindow="-108" yWindow="-108" windowWidth="23256" windowHeight="12456" tabRatio="922" xr2:uid="{00000000-000D-0000-FFFF-FFFF00000000}"/>
  </bookViews>
  <sheets>
    <sheet name="AD SAN CAYETANO" sheetId="8" r:id="rId1"/>
    <sheet name="RAFA NADAL CLUB &quot;B&quot;" sheetId="15" r:id="rId2"/>
    <sheet name="CT POLLENSA" sheetId="11" r:id="rId3"/>
    <sheet name="RAFA NADAL CLUB &quot;C&quot;" sheetId="16" r:id="rId4"/>
    <sheet name="EU MOLL TC" sheetId="13" r:id="rId5"/>
    <sheet name="CT FELANITX &quot;B&quot;" sheetId="9" r:id="rId6"/>
    <sheet name="RAFA NADAL CLUB &quot;D&quot;" sheetId="17" r:id="rId7"/>
    <sheet name="CT LA SALLE" sheetId="10" r:id="rId8"/>
    <sheet name="MATCH POINT TC" sheetId="14" r:id="rId9"/>
    <sheet name="DELTA TC" sheetId="12" r:id="rId10"/>
    <sheet name="Hoja1" sheetId="3" state="hidden" r:id="rId11"/>
  </sheets>
  <definedNames>
    <definedName name="_xlnm._FilterDatabase" localSheetId="0" hidden="1">'AD SAN CAYETANO'!$C$15:$G$15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7" l="1"/>
  <c r="G12" i="16"/>
  <c r="G12" i="15"/>
  <c r="G12" i="14"/>
  <c r="G12" i="13"/>
  <c r="G12" i="12"/>
  <c r="G12" i="11"/>
  <c r="G12" i="10"/>
  <c r="G12" i="9"/>
  <c r="G12" i="8"/>
</calcChain>
</file>

<file path=xl/sharedStrings.xml><?xml version="1.0" encoding="utf-8"?>
<sst xmlns="http://schemas.openxmlformats.org/spreadsheetml/2006/main" count="392" uniqueCount="149">
  <si>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</si>
  <si>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</si>
  <si>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</si>
  <si>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</si>
  <si>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</si>
  <si>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</si>
  <si>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</si>
  <si>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</si>
  <si>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</si>
  <si>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</si>
  <si>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</si>
  <si>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</si>
  <si>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</si>
  <si>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</si>
  <si>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</si>
  <si>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</si>
  <si>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</si>
  <si>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</si>
  <si>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</si>
  <si>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</si>
  <si>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</si>
  <si>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</si>
  <si>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</si>
  <si>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</si>
  <si>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</si>
  <si>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</si>
  <si>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</si>
  <si>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</si>
  <si>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</si>
  <si>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</si>
  <si>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</si>
  <si>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</si>
  <si>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</si>
  <si>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</si>
  <si>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</si>
  <si>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</si>
  <si>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</si>
  <si>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</si>
  <si>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</si>
  <si>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</si>
  <si>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</si>
  <si>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</si>
  <si>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</si>
  <si>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AD SAN CAYETANO</t>
  </si>
  <si>
    <t>Marco Joan</t>
  </si>
  <si>
    <t>Ian</t>
  </si>
  <si>
    <t>Söderlinth</t>
  </si>
  <si>
    <t>Jan Alfred</t>
  </si>
  <si>
    <t>Andreu</t>
  </si>
  <si>
    <t>Bauzá Aguiló</t>
  </si>
  <si>
    <t>Marc Marco Ripoll</t>
  </si>
  <si>
    <t>marcmarco69@hotmail.com</t>
  </si>
  <si>
    <t>Rodrigo</t>
  </si>
  <si>
    <t>Homar Del Hoyo</t>
  </si>
  <si>
    <t>SC</t>
  </si>
  <si>
    <t>C.T. FELANITX " B"</t>
  </si>
  <si>
    <t>RAMON MAS</t>
  </si>
  <si>
    <t>GUIU</t>
  </si>
  <si>
    <t>JULIÀ BLANCH</t>
  </si>
  <si>
    <t>JORDI</t>
  </si>
  <si>
    <t>VICENS PIÑA</t>
  </si>
  <si>
    <t>GARCIA TALLEUX</t>
  </si>
  <si>
    <t>NOE</t>
  </si>
  <si>
    <t>TOFOL BENNASAR / JOAN I. ALBONS</t>
  </si>
  <si>
    <t>630/078109 /650185057</t>
  </si>
  <si>
    <t>CTENNISFELANITX@GMAIL.COM</t>
  </si>
  <si>
    <t>CLUB TENIS LA SALLE</t>
  </si>
  <si>
    <t>MARTINI QUETGLAS</t>
  </si>
  <si>
    <t>MARC</t>
  </si>
  <si>
    <t>RECASENS MARIÑO</t>
  </si>
  <si>
    <t>ADRIÀ</t>
  </si>
  <si>
    <t>NAVAS BUSQUETS</t>
  </si>
  <si>
    <t xml:space="preserve">LLUC </t>
  </si>
  <si>
    <t>JOSÉ Mª CABRER-PEP JORDI MATAS-PEDRO DALMAU- GUILLERMO OSES-JUANRA BAUZÁ-RAFA MORENO-CARLOS MARCH-MIQUEL ALBERTÍ-IGNASI PONS</t>
  </si>
  <si>
    <t>josecabrer@hotmail.es</t>
  </si>
  <si>
    <t>CLUB TENIS POLLENSA</t>
  </si>
  <si>
    <t>MONSERRAT MOLINA</t>
  </si>
  <si>
    <t>ALVARO</t>
  </si>
  <si>
    <t>MORANO FERNANDEZ</t>
  </si>
  <si>
    <t>MARCOS</t>
  </si>
  <si>
    <t>PONS GONZALEZ</t>
  </si>
  <si>
    <t>ANDREU</t>
  </si>
  <si>
    <t>RIBERA GALLARDO</t>
  </si>
  <si>
    <t>NICOLAU</t>
  </si>
  <si>
    <t>Miguel Leslie Sebastian Ruleman</t>
  </si>
  <si>
    <t>miguel_leslie@hotmail.com</t>
  </si>
  <si>
    <t>DELTA TENNIS CLUB</t>
  </si>
  <si>
    <t>FERNÁNDEZ SANTOS</t>
  </si>
  <si>
    <t>LEO</t>
  </si>
  <si>
    <t>RINAUDO WEST</t>
  </si>
  <si>
    <t>PABLO</t>
  </si>
  <si>
    <t>TOMÁS LORENZO</t>
  </si>
  <si>
    <t>MANUEL</t>
  </si>
  <si>
    <t>David Alfaro, Rafael Baena, Joaquin Guidet</t>
  </si>
  <si>
    <t>695455693, 683378215, 616617772</t>
  </si>
  <si>
    <t>deltatennisclub@hotmail.com</t>
  </si>
  <si>
    <t>EU MOLL TENNIS CLUB</t>
  </si>
  <si>
    <t>FERRER SERRA</t>
  </si>
  <si>
    <t>PERE</t>
  </si>
  <si>
    <t>TORRES GALINDO</t>
  </si>
  <si>
    <t>KAI</t>
  </si>
  <si>
    <t>PEREZ MEDINA</t>
  </si>
  <si>
    <t>GUILLEM FERRER</t>
  </si>
  <si>
    <t>eumolltennisclub@hotmail.com</t>
  </si>
  <si>
    <t>Match Point Tenis Club-Palma Racket</t>
  </si>
  <si>
    <t>DOMINGUEZ LOSADA</t>
  </si>
  <si>
    <t>FRANCISCO JAVIER</t>
  </si>
  <si>
    <t xml:space="preserve">Garrido Mulet </t>
  </si>
  <si>
    <t>Fernando</t>
  </si>
  <si>
    <t>29/06/2016</t>
  </si>
  <si>
    <t xml:space="preserve">Francisco Javier </t>
  </si>
  <si>
    <t>Isaac Garcia Almeda 5934767, Juan Diego Marín Llompart 2619677</t>
  </si>
  <si>
    <t>647928801/ 609385671</t>
  </si>
  <si>
    <t>matchpoint.mallorca@gmail.com</t>
  </si>
  <si>
    <t>RAFA NADAL CLUB</t>
  </si>
  <si>
    <t>PEÑARANDA LLABRES</t>
  </si>
  <si>
    <t>ALBERT</t>
  </si>
  <si>
    <t>PEREZ RIERA</t>
  </si>
  <si>
    <t>ARNAU</t>
  </si>
  <si>
    <t>GOMEZ ANDERI</t>
  </si>
  <si>
    <t>RAFAEL</t>
  </si>
  <si>
    <t>NUÑEZ MARIN</t>
  </si>
  <si>
    <t>Matias Vicenç, Andreu Vicenç, Tomeu Artigues, Xisco Bauzà</t>
  </si>
  <si>
    <t>638246575 RNCLUB. 609540709 (Maties).616162162 (Andreu)</t>
  </si>
  <si>
    <t>tenis@rafanadalclub.com</t>
  </si>
  <si>
    <t>RAFA NADAL CLUB "C"</t>
  </si>
  <si>
    <t>PASCUAL SUÑER</t>
  </si>
  <si>
    <t>SERRA GARCIA</t>
  </si>
  <si>
    <t>JAN</t>
  </si>
  <si>
    <t>MELIS HUERTA</t>
  </si>
  <si>
    <t>OLIVER</t>
  </si>
  <si>
    <t>MUNAR DE HEVIA</t>
  </si>
  <si>
    <t>NICOLA</t>
  </si>
  <si>
    <t>JAKOB VIKTOR</t>
  </si>
  <si>
    <t>24/0172016</t>
  </si>
  <si>
    <t>HENKE</t>
  </si>
  <si>
    <t>MAXIMILIAM</t>
  </si>
  <si>
    <t>NOVOA FERRER</t>
  </si>
  <si>
    <t>DAVID</t>
  </si>
  <si>
    <t>MACH</t>
  </si>
  <si>
    <t>VALENTIN IGOR</t>
  </si>
  <si>
    <t>LINDNER</t>
  </si>
  <si>
    <t>MIKA</t>
  </si>
  <si>
    <t>VAN GELDEREN LLULL</t>
  </si>
  <si>
    <t>MARK ADOLFO</t>
  </si>
  <si>
    <t>VEGTER</t>
  </si>
  <si>
    <t>JACK LEWIS</t>
  </si>
  <si>
    <t>RAFA NADAL CLUB "D"</t>
  </si>
  <si>
    <t>Zamarripa Sagrista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</si>
</sst>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4"/>
      <name val="Aptos Black"/>
      <family val="2"/>
    </font>
    <font>
      <b/>
      <sz val="12"/>
      <name val="Aptos Black"/>
      <family val="2"/>
    </font>
    <font>
      <sz val="11"/>
      <name val="Calibri"/>
      <family val="2"/>
    </font>
    <font>
      <b/>
      <sz val="8"/>
      <name val="Aptos Black"/>
      <family val="2"/>
    </font>
    <font>
      <sz val="11"/>
      <color rgb="FF000000"/>
      <name val="Arial"/>
      <family val="2"/>
    </font>
    <font>
      <b/>
      <sz val="12"/>
      <name val="Aptos"/>
      <family val="2"/>
    </font>
    <font>
      <u/>
      <sz val="11"/>
      <color rgb="FF0000FF"/>
      <name val="Arial"/>
      <family val="2"/>
    </font>
    <font>
      <sz val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9" fillId="0" borderId="10" xfId="0" applyFont="1" applyBorder="1" applyAlignment="1" applyProtection="1">
      <alignment horizontal="center" wrapText="1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14" fontId="4" fillId="0" borderId="1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1" fillId="0" borderId="13" xfId="1" applyBorder="1" applyAlignment="1" applyProtection="1">
      <alignment horizontal="left" wrapText="1"/>
      <protection locked="0"/>
    </xf>
    <xf numFmtId="0" fontId="15" fillId="4" borderId="7" xfId="0" applyFont="1" applyFill="1" applyBorder="1" applyAlignment="1">
      <alignment horizontal="left"/>
    </xf>
    <xf numFmtId="0" fontId="10" fillId="5" borderId="7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>
      <alignment horizontal="left" vertical="center"/>
    </xf>
    <xf numFmtId="0" fontId="10" fillId="5" borderId="7" xfId="0" applyFont="1" applyFill="1" applyBorder="1" applyAlignment="1" applyProtection="1">
      <alignment vertical="center"/>
      <protection locked="0"/>
    </xf>
    <xf numFmtId="0" fontId="17" fillId="4" borderId="5" xfId="0" applyFont="1" applyFill="1" applyBorder="1" applyAlignment="1" applyProtection="1">
      <alignment horizontal="center"/>
      <protection locked="0"/>
    </xf>
    <xf numFmtId="0" fontId="17" fillId="4" borderId="5" xfId="0" applyFont="1" applyFill="1" applyBorder="1"/>
    <xf numFmtId="0" fontId="10" fillId="5" borderId="7" xfId="0" applyFont="1" applyFill="1" applyBorder="1" applyProtection="1">
      <protection locked="0"/>
    </xf>
    <xf numFmtId="0" fontId="10" fillId="4" borderId="5" xfId="0" applyFont="1" applyFill="1" applyBorder="1" applyAlignment="1">
      <alignment horizontal="center"/>
    </xf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4" xfId="0" applyFont="1" applyFill="1" applyBorder="1" applyAlignment="1" applyProtection="1">
      <alignment horizontal="center"/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0" fontId="19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wrapText="1"/>
    </xf>
    <xf numFmtId="14" fontId="19" fillId="4" borderId="7" xfId="0" applyNumberFormat="1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3" fillId="0" borderId="13" xfId="1" applyFont="1" applyBorder="1" applyAlignment="1" applyProtection="1">
      <alignment horizontal="left" wrapText="1"/>
      <protection locked="0"/>
    </xf>
    <xf numFmtId="0" fontId="3" fillId="0" borderId="7" xfId="0" applyFont="1" applyBorder="1" applyAlignment="1">
      <alignment horizontal="center"/>
    </xf>
    <xf numFmtId="0" fontId="9" fillId="0" borderId="12" xfId="0" applyFont="1" applyBorder="1" applyAlignment="1" applyProtection="1">
      <alignment horizontal="center" wrapText="1"/>
      <protection locked="0"/>
    </xf>
    <xf numFmtId="14" fontId="3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5" fillId="6" borderId="14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5" fillId="6" borderId="14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6" fillId="6" borderId="8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6" fillId="6" borderId="8" xfId="0" applyFont="1" applyFill="1" applyBorder="1"/>
    <xf numFmtId="0" fontId="13" fillId="6" borderId="8" xfId="0" applyFont="1" applyFill="1" applyBorder="1" applyAlignment="1">
      <alignment horizontal="center"/>
    </xf>
    <xf numFmtId="0" fontId="26" fillId="0" borderId="13" xfId="0" applyFont="1" applyBorder="1"/>
    <xf numFmtId="0" fontId="18" fillId="0" borderId="0" xfId="0" applyFont="1" applyAlignment="1">
      <alignment horizont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wrapText="1"/>
    </xf>
    <xf numFmtId="164" fontId="18" fillId="6" borderId="14" xfId="0" applyNumberFormat="1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6" fillId="0" borderId="9" xfId="0" applyFont="1" applyBorder="1"/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/>
    <xf numFmtId="0" fontId="29" fillId="6" borderId="12" xfId="0" applyFont="1" applyFill="1" applyBorder="1" applyAlignment="1">
      <alignment horizontal="center"/>
    </xf>
    <xf numFmtId="0" fontId="28" fillId="0" borderId="12" xfId="0" applyFont="1" applyBorder="1" applyAlignment="1">
      <alignment horizontal="left" wrapText="1"/>
    </xf>
    <xf numFmtId="0" fontId="26" fillId="0" borderId="12" xfId="0" applyFont="1" applyBorder="1"/>
    <xf numFmtId="0" fontId="29" fillId="6" borderId="13" xfId="0" applyFont="1" applyFill="1" applyBorder="1" applyAlignment="1">
      <alignment horizontal="center"/>
    </xf>
    <xf numFmtId="0" fontId="28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vertical="top" wrapText="1"/>
    </xf>
    <xf numFmtId="0" fontId="9" fillId="0" borderId="1" xfId="0" applyFont="1" applyBorder="1" applyAlignment="1" applyProtection="1">
      <alignment horizont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8" xfId="0" applyFont="1" applyBorder="1"/>
    <xf numFmtId="164" fontId="4" fillId="0" borderId="11" xfId="0" applyNumberFormat="1" applyFont="1" applyBorder="1" applyAlignment="1">
      <alignment horizontal="center" wrapText="1"/>
    </xf>
    <xf numFmtId="0" fontId="13" fillId="7" borderId="14" xfId="0" applyFont="1" applyFill="1" applyBorder="1" applyAlignment="1">
      <alignment horizontal="left"/>
    </xf>
    <xf numFmtId="0" fontId="13" fillId="7" borderId="14" xfId="0" applyFont="1" applyFill="1" applyBorder="1" applyAlignment="1">
      <alignment vertical="center"/>
    </xf>
    <xf numFmtId="0" fontId="13" fillId="7" borderId="14" xfId="0" applyFont="1" applyFill="1" applyBorder="1"/>
    <xf numFmtId="0" fontId="16" fillId="7" borderId="8" xfId="0" applyFont="1" applyFill="1" applyBorder="1" applyAlignment="1">
      <alignment horizontal="center"/>
    </xf>
    <xf numFmtId="0" fontId="13" fillId="0" borderId="13" xfId="0" applyFont="1" applyBorder="1"/>
    <xf numFmtId="0" fontId="13" fillId="0" borderId="9" xfId="0" applyFont="1" applyBorder="1"/>
    <xf numFmtId="0" fontId="6" fillId="0" borderId="8" xfId="0" applyFont="1" applyBorder="1"/>
    <xf numFmtId="164" fontId="6" fillId="0" borderId="11" xfId="0" applyNumberFormat="1" applyFont="1" applyBorder="1" applyAlignment="1">
      <alignment horizontal="center" wrapText="1"/>
    </xf>
    <xf numFmtId="0" fontId="4" fillId="0" borderId="9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7DD60FC-773D-4098-BBFA-A84A4556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4E77239-08F8-41DA-B041-9302F16D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0F30EAE-EFC8-4CED-9B8D-9CF5E324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B696976-FCEF-44E3-A964-0CCFDCC0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845EB2C-6CE1-4E9D-97B0-C9D20B85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3B9FCEC-C5C6-46F0-B306-4E8D59CF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6844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6A5C1BF-E5BA-4FF7-AB60-D749602A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B08ED97-31CF-4B23-B5DA-DF3BEB50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7A208202-152B-4D20-B57A-B4BC513BE7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arcmarco69@hot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ltatennisclub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enis@rafanadalclub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miguel_leslie@hot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enis@rafanadalclub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umolltennisclub@hot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CTENNISFELANITX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tenis@rafanadalclub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josecabrer@hotmail.e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9F26-5F58-4E68-8871-56623A9AAE93}">
  <dimension ref="A1:U526"/>
  <sheetViews>
    <sheetView tabSelected="1" zoomScaleNormal="100" workbookViewId="0">
      <selection activeCell="E15" sqref="E15"/>
    </sheetView>
  </sheetViews>
  <sheetFormatPr baseColWidth="10" defaultColWidth="11.44140625" defaultRowHeight="18" customHeight="1" x14ac:dyDescent="0.3"/>
  <cols>
    <col min="1" max="1" width="2.6640625" style="3" customWidth="1"/>
    <col min="2" max="2" width="5.4414062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777343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27226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43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44</v>
      </c>
      <c r="D16" s="9" t="s">
        <v>45</v>
      </c>
      <c r="E16" s="10">
        <v>16471948</v>
      </c>
      <c r="F16" s="63">
        <v>12324</v>
      </c>
      <c r="G16" s="11">
        <v>42420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64" t="s">
        <v>46</v>
      </c>
      <c r="D17" s="65" t="s">
        <v>47</v>
      </c>
      <c r="E17" s="66">
        <v>16474330</v>
      </c>
      <c r="F17" s="63">
        <v>14902</v>
      </c>
      <c r="G17" s="67">
        <v>42210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49</v>
      </c>
      <c r="D18" s="58" t="s">
        <v>48</v>
      </c>
      <c r="E18" s="59">
        <v>16471930</v>
      </c>
      <c r="F18" s="63">
        <v>16491</v>
      </c>
      <c r="G18" s="11">
        <v>42551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53</v>
      </c>
      <c r="D19" s="13" t="s">
        <v>52</v>
      </c>
      <c r="E19" s="14">
        <v>16484751</v>
      </c>
      <c r="F19" s="63" t="s">
        <v>54</v>
      </c>
      <c r="G19" s="11">
        <v>42402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3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6" t="s">
        <v>33</v>
      </c>
      <c r="D21" s="73" t="s">
        <v>50</v>
      </c>
      <c r="E21" s="73"/>
      <c r="F21" s="73"/>
      <c r="G21" s="73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4</v>
      </c>
      <c r="D22" s="74">
        <v>616346164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7</v>
      </c>
      <c r="D23" s="75" t="s">
        <v>51</v>
      </c>
      <c r="E23" s="74"/>
      <c r="F23" s="74"/>
      <c r="G23" s="7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 t="s">
        <v>42</v>
      </c>
      <c r="C25" s="68"/>
      <c r="D25" s="68"/>
      <c r="E25" s="68"/>
      <c r="F25" s="68"/>
      <c r="G25" s="68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8"/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 x14ac:dyDescent="0.3">
      <c r="B27" s="68" t="s">
        <v>34</v>
      </c>
      <c r="C27" s="68"/>
      <c r="D27" s="68"/>
      <c r="E27" s="68"/>
      <c r="F27" s="68"/>
      <c r="G27" s="6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21"/>
      <c r="C28" s="21"/>
      <c r="D28" s="21"/>
      <c r="E28" s="21"/>
      <c r="F28" s="21"/>
      <c r="G28" s="21"/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B32" s="22"/>
      <c r="C32" s="6"/>
      <c r="D32" s="6"/>
      <c r="E32" s="6"/>
      <c r="F32" s="6"/>
      <c r="G32" s="6"/>
      <c r="H32" s="6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date" operator="notBetween" allowBlank="1" showInputMessage="1" showErrorMessage="1" sqref="H13 G15" xr:uid="{D66EB4BA-A82E-4ECF-BEA5-5DEBB0619EEA}">
      <formula1>14611</formula1>
      <formula2>43465</formula2>
    </dataValidation>
    <dataValidation type="list" allowBlank="1" showDropDown="1" showInputMessage="1" showErrorMessage="1" sqref="C8" xr:uid="{2A6B8396-E2EE-4FE8-8919-A0F34AB4EB21}">
      <formula1>$C$8</formula1>
    </dataValidation>
    <dataValidation type="list" allowBlank="1" showDropDown="1" showInputMessage="1" showErrorMessage="1" sqref="B13" xr:uid="{4241179D-AE65-4876-9DC4-9620ED271945}">
      <formula1>$N$18:$N$19</formula1>
    </dataValidation>
  </dataValidations>
  <hyperlinks>
    <hyperlink ref="D23" r:id="rId1" xr:uid="{80E1563B-2EB0-4B44-AAE6-A64622037A2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3EBBACA-FCCF-4977-8B34-CB281ADC755B}">
          <x14:formula1>
            <xm:f>Hoja1!$A$1:$A$5</xm:f>
          </x14:formula1>
          <xm:sqref>D8</xm:sqref>
        </x14:dataValidation>
        <x14:dataValidation type="list" allowBlank="1" showInputMessage="1" showErrorMessage="1" xr:uid="{E6A98CA0-07CF-477E-81AA-50E94757024E}">
          <x14:formula1>
            <xm:f>Hoja1!$B$1:$B$3</xm:f>
          </x14:formula1>
          <xm:sqref>D9</xm:sqref>
        </x14:dataValidation>
        <x14:dataValidation type="list" allowBlank="1" showInputMessage="1" showErrorMessage="1" xr:uid="{50492730-12DB-4476-AD86-8D2225413567}">
          <x14:formula1>
            <xm:f>Hoja1!$C$1:$C$2</xm:f>
          </x14:formula1>
          <xm:sqref>D10</xm:sqref>
        </x14:dataValidation>
        <x14:dataValidation type="list" allowBlank="1" showInputMessage="1" showErrorMessage="1" xr:uid="{3C4352B8-DCCA-4EF9-BD11-DAB9B9E0C7CB}">
          <x14:formula1>
            <xm:f>Hoja1!$D$1:$D$2</xm:f>
          </x14:formula1>
          <xm:sqref>D11</xm:sqref>
        </x14:dataValidation>
        <x14:dataValidation type="list" allowBlank="1" showInputMessage="1" showErrorMessage="1" xr:uid="{08650521-8C37-465F-BB7C-5DA8A9EB8C75}">
          <x14:formula1>
            <xm:f>Hoja1!$E$1:$E$15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7128-0030-487D-BE59-B1BE67E4952A}">
  <dimension ref="A1:U525"/>
  <sheetViews>
    <sheetView workbookViewId="0">
      <selection activeCell="D12" sqref="D12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SUM(18000+18000)</f>
        <v>36000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86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3" t="s">
        <v>87</v>
      </c>
      <c r="D16" s="3" t="s">
        <v>88</v>
      </c>
      <c r="E16" s="97">
        <v>16483472</v>
      </c>
      <c r="F16" s="98" t="s">
        <v>54</v>
      </c>
      <c r="G16" s="99">
        <v>42083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64" t="s">
        <v>89</v>
      </c>
      <c r="D17" s="65" t="s">
        <v>90</v>
      </c>
      <c r="E17" s="66">
        <v>16464547</v>
      </c>
      <c r="F17" s="63" t="s">
        <v>54</v>
      </c>
      <c r="G17" s="67">
        <v>42345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91</v>
      </c>
      <c r="D18" s="9" t="s">
        <v>92</v>
      </c>
      <c r="E18" s="10">
        <v>16483480</v>
      </c>
      <c r="F18" s="63" t="s">
        <v>54</v>
      </c>
      <c r="G18" s="11">
        <v>42349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6" t="s">
        <v>33</v>
      </c>
      <c r="D20" s="73" t="s">
        <v>93</v>
      </c>
      <c r="E20" s="73"/>
      <c r="F20" s="73"/>
      <c r="G20" s="73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74" t="s">
        <v>94</v>
      </c>
      <c r="E21" s="74"/>
      <c r="F21" s="74"/>
      <c r="G21" s="7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75" t="s">
        <v>95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8" t="s">
        <v>42</v>
      </c>
      <c r="C24" s="68"/>
      <c r="D24" s="68"/>
      <c r="E24" s="68"/>
      <c r="F24" s="68"/>
      <c r="G24" s="68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/>
      <c r="C25" s="68"/>
      <c r="D25" s="68"/>
      <c r="E25" s="68"/>
      <c r="F25" s="68"/>
      <c r="G25" s="6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68" t="s">
        <v>34</v>
      </c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B13" xr:uid="{6E14EAA7-2233-4E5D-A6F0-30A02DA515F2}">
      <formula1>$N$18:$N$18</formula1>
    </dataValidation>
    <dataValidation type="list" allowBlank="1" showDropDown="1" showInputMessage="1" showErrorMessage="1" sqref="C8" xr:uid="{91FB2752-09CA-49C8-94FF-AAE7260F74D7}">
      <formula1>$C$8</formula1>
    </dataValidation>
    <dataValidation type="date" operator="notBetween" allowBlank="1" showInputMessage="1" showErrorMessage="1" sqref="H13 G15" xr:uid="{A07E6B70-DB39-4BC9-B939-40873037CB3B}">
      <formula1>14611</formula1>
      <formula2>43465</formula2>
    </dataValidation>
  </dataValidations>
  <hyperlinks>
    <hyperlink ref="D22" r:id="rId1" xr:uid="{F7533ED1-71A7-4518-BFC8-122EBBBEE7A8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35D334-2C25-4612-930E-585AF9AA8B35}">
          <x14:formula1>
            <xm:f>Hoja1!$A$1:$A$5</xm:f>
          </x14:formula1>
          <xm:sqref>D8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0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C8B8-7023-4404-8E50-03FB914E2AA1}">
  <dimension ref="A1:U526"/>
  <sheetViews>
    <sheetView workbookViewId="0">
      <selection activeCell="D17" sqref="D17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27749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114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12" t="s">
        <v>115</v>
      </c>
      <c r="D16" s="13" t="s">
        <v>116</v>
      </c>
      <c r="E16" s="14">
        <v>16472582</v>
      </c>
      <c r="F16" s="139">
        <v>12847</v>
      </c>
      <c r="G16" s="11">
        <v>42185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57" t="s">
        <v>117</v>
      </c>
      <c r="D17" s="58" t="s">
        <v>118</v>
      </c>
      <c r="E17" s="59">
        <v>16472813</v>
      </c>
      <c r="F17" s="63">
        <v>14902</v>
      </c>
      <c r="G17" s="11">
        <v>42156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140" t="s">
        <v>119</v>
      </c>
      <c r="D18" s="141" t="s">
        <v>120</v>
      </c>
      <c r="E18" s="142">
        <v>16472748</v>
      </c>
      <c r="F18" s="63">
        <v>14902</v>
      </c>
      <c r="G18" s="11">
        <v>42303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121</v>
      </c>
      <c r="D19" s="13" t="s">
        <v>106</v>
      </c>
      <c r="E19" s="14">
        <v>16473928</v>
      </c>
      <c r="F19" s="63">
        <v>14902</v>
      </c>
      <c r="G19" s="11">
        <v>42321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3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6" t="s">
        <v>33</v>
      </c>
      <c r="D21" s="73" t="s">
        <v>122</v>
      </c>
      <c r="E21" s="73"/>
      <c r="F21" s="73"/>
      <c r="G21" s="73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4</v>
      </c>
      <c r="D22" s="74" t="s">
        <v>123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7</v>
      </c>
      <c r="D23" s="75" t="s">
        <v>124</v>
      </c>
      <c r="E23" s="74"/>
      <c r="F23" s="74"/>
      <c r="G23" s="7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 t="s">
        <v>42</v>
      </c>
      <c r="C25" s="68"/>
      <c r="D25" s="68"/>
      <c r="E25" s="68"/>
      <c r="F25" s="68"/>
      <c r="G25" s="68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8"/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 x14ac:dyDescent="0.3">
      <c r="B27" s="68" t="s">
        <v>34</v>
      </c>
      <c r="C27" s="68"/>
      <c r="D27" s="68"/>
      <c r="E27" s="68"/>
      <c r="F27" s="68"/>
      <c r="G27" s="6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21"/>
      <c r="C28" s="21"/>
      <c r="D28" s="21"/>
      <c r="E28" s="21"/>
      <c r="F28" s="21"/>
      <c r="G28" s="21"/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B32" s="22"/>
      <c r="C32" s="6"/>
      <c r="D32" s="6"/>
      <c r="E32" s="6"/>
      <c r="F32" s="6"/>
      <c r="G32" s="6"/>
      <c r="H32" s="6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list" allowBlank="1" showDropDown="1" showInputMessage="1" showErrorMessage="1" sqref="B13" xr:uid="{8B401D75-C546-4FE4-A813-87F844D9E3BD}">
      <formula1>$N$18:$N$19</formula1>
    </dataValidation>
    <dataValidation type="list" allowBlank="1" showDropDown="1" showInputMessage="1" showErrorMessage="1" sqref="C8" xr:uid="{8CE49BD7-E05C-4BBE-94F3-CD6A937383A7}">
      <formula1>$C$8</formula1>
    </dataValidation>
    <dataValidation type="date" operator="notBetween" allowBlank="1" showInputMessage="1" showErrorMessage="1" sqref="H13 G15" xr:uid="{1A9F86EA-5D42-473F-8EEE-EDCA621D3B5B}">
      <formula1>14611</formula1>
      <formula2>43465</formula2>
    </dataValidation>
  </dataValidations>
  <hyperlinks>
    <hyperlink ref="D23" r:id="rId1" xr:uid="{43D4EBB0-1308-4594-938F-4D683AE809C4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FE40F1-8442-4C88-9934-13A3C2DE4818}">
          <x14:formula1>
            <xm:f>Hoja1!$A$1:$A$5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2A68-D8D7-4784-9F3E-9BEB5D830C3D}">
  <dimension ref="A1:U526"/>
  <sheetViews>
    <sheetView workbookViewId="0">
      <selection activeCell="D8" sqref="D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76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76" t="s">
        <v>6</v>
      </c>
      <c r="D9" s="77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78" t="s">
        <v>8</v>
      </c>
      <c r="D10" s="77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78" t="s">
        <v>30</v>
      </c>
      <c r="D11" s="7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80" t="s">
        <v>36</v>
      </c>
      <c r="G12" s="42">
        <f>SUM(F16)+SUM(18000)</f>
        <v>32902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81" t="s">
        <v>15</v>
      </c>
      <c r="C13" s="82" t="s">
        <v>35</v>
      </c>
      <c r="D13" s="83" t="s">
        <v>29</v>
      </c>
      <c r="E13" s="84" t="s">
        <v>75</v>
      </c>
      <c r="F13" s="85"/>
      <c r="G13" s="86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87" t="s">
        <v>0</v>
      </c>
      <c r="C15" s="88" t="s">
        <v>37</v>
      </c>
      <c r="D15" s="89" t="s">
        <v>38</v>
      </c>
      <c r="E15" s="90" t="s">
        <v>1</v>
      </c>
      <c r="F15" s="91" t="s">
        <v>2</v>
      </c>
      <c r="G15" s="92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93">
        <v>1</v>
      </c>
      <c r="C16" s="8" t="s">
        <v>76</v>
      </c>
      <c r="D16" s="9" t="s">
        <v>77</v>
      </c>
      <c r="E16" s="10">
        <v>16475461</v>
      </c>
      <c r="F16" s="63">
        <v>14902</v>
      </c>
      <c r="G16" s="11">
        <v>42292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93">
        <v>2</v>
      </c>
      <c r="C17" s="8" t="s">
        <v>78</v>
      </c>
      <c r="D17" s="9" t="s">
        <v>79</v>
      </c>
      <c r="E17" s="10">
        <v>16479405</v>
      </c>
      <c r="F17" s="63" t="s">
        <v>54</v>
      </c>
      <c r="G17" s="11">
        <v>42562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93">
        <v>3</v>
      </c>
      <c r="C18" s="57" t="s">
        <v>80</v>
      </c>
      <c r="D18" s="58" t="s">
        <v>81</v>
      </c>
      <c r="E18" s="59">
        <v>16477235</v>
      </c>
      <c r="F18" s="63" t="s">
        <v>54</v>
      </c>
      <c r="G18" s="11">
        <v>42325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93">
        <v>4</v>
      </c>
      <c r="C19" s="12" t="s">
        <v>82</v>
      </c>
      <c r="D19" s="13" t="s">
        <v>83</v>
      </c>
      <c r="E19" s="14">
        <v>16482812</v>
      </c>
      <c r="F19" s="63" t="s">
        <v>54</v>
      </c>
      <c r="G19" s="11">
        <v>42093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3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94" t="s">
        <v>33</v>
      </c>
      <c r="D21" s="73" t="s">
        <v>84</v>
      </c>
      <c r="E21" s="73"/>
      <c r="F21" s="73"/>
      <c r="G21" s="73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95" t="s">
        <v>4</v>
      </c>
      <c r="D22" s="74">
        <v>620552158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95" t="s">
        <v>7</v>
      </c>
      <c r="D23" s="96" t="s">
        <v>85</v>
      </c>
      <c r="E23" s="74"/>
      <c r="F23" s="74"/>
      <c r="G23" s="7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 t="s">
        <v>42</v>
      </c>
      <c r="C25" s="68"/>
      <c r="D25" s="68"/>
      <c r="E25" s="68"/>
      <c r="F25" s="68"/>
      <c r="G25" s="68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8"/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 x14ac:dyDescent="0.3">
      <c r="B27" s="68" t="s">
        <v>34</v>
      </c>
      <c r="C27" s="68"/>
      <c r="D27" s="68"/>
      <c r="E27" s="68"/>
      <c r="F27" s="68"/>
      <c r="G27" s="6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21"/>
      <c r="C28" s="21"/>
      <c r="D28" s="21"/>
      <c r="E28" s="21"/>
      <c r="F28" s="21"/>
      <c r="G28" s="21"/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B32" s="22"/>
      <c r="C32" s="6"/>
      <c r="D32" s="6"/>
      <c r="E32" s="6"/>
      <c r="F32" s="6"/>
      <c r="G32" s="6"/>
      <c r="H32" s="6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2">
    <dataValidation type="list" allowBlank="1" showDropDown="1" showInputMessage="1" showErrorMessage="1" sqref="B13" xr:uid="{50D4005B-8986-4203-8787-380918162895}">
      <formula1>$N$18:$N$19</formula1>
    </dataValidation>
    <dataValidation type="list" allowBlank="1" showDropDown="1" showInputMessage="1" showErrorMessage="1" sqref="C8" xr:uid="{D5C125FB-A1AA-43BE-BE91-3DDC20B9DC60}">
      <formula1>$C$8</formula1>
    </dataValidation>
  </dataValidations>
  <hyperlinks>
    <hyperlink ref="D23" r:id="rId1" tooltip="mailto:miguel_leslie@hotmail.com" xr:uid="{6206A1A3-F2E4-4470-B26A-18994340C48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234192-F11F-4737-A1C3-753979361CC1}">
          <x14:formula1>
            <xm:f>Hoja1!$A$1:$A$5</xm:f>
          </x14:formula1>
          <xm:sqref>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37F8-3D97-4645-9775-2FD0BEF94EAC}">
  <dimension ref="A1:U528"/>
  <sheetViews>
    <sheetView workbookViewId="0">
      <selection activeCell="L20" sqref="L20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SUM(F16)+SUM(18000)</f>
        <v>32902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125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12" t="s">
        <v>126</v>
      </c>
      <c r="D16" s="13" t="s">
        <v>116</v>
      </c>
      <c r="E16" s="14">
        <v>16477483</v>
      </c>
      <c r="F16" s="139">
        <v>14902</v>
      </c>
      <c r="G16" s="11">
        <v>42507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57" t="s">
        <v>127</v>
      </c>
      <c r="D17" s="58" t="s">
        <v>128</v>
      </c>
      <c r="E17" s="59">
        <v>16482094</v>
      </c>
      <c r="F17" s="63" t="s">
        <v>54</v>
      </c>
      <c r="G17" s="11">
        <v>42654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140" t="s">
        <v>129</v>
      </c>
      <c r="D18" s="141" t="s">
        <v>130</v>
      </c>
      <c r="E18" s="142">
        <v>16482127</v>
      </c>
      <c r="F18" s="139" t="s">
        <v>54</v>
      </c>
      <c r="G18" s="11">
        <v>42587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131</v>
      </c>
      <c r="D19" s="13" t="s">
        <v>68</v>
      </c>
      <c r="E19" s="14">
        <v>16482052</v>
      </c>
      <c r="F19" s="63" t="s">
        <v>54</v>
      </c>
      <c r="G19" s="11">
        <v>42246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140" t="s">
        <v>132</v>
      </c>
      <c r="D20" s="141" t="s">
        <v>133</v>
      </c>
      <c r="E20" s="142">
        <v>16472855</v>
      </c>
      <c r="F20" s="139" t="s">
        <v>54</v>
      </c>
      <c r="G20" s="11" t="s">
        <v>134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6">
        <v>6</v>
      </c>
      <c r="C21" s="12" t="s">
        <v>135</v>
      </c>
      <c r="D21" s="13" t="s">
        <v>136</v>
      </c>
      <c r="E21" s="14">
        <v>16482177</v>
      </c>
      <c r="F21" s="139" t="s">
        <v>54</v>
      </c>
      <c r="G21" s="11">
        <v>42248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6" t="s">
        <v>33</v>
      </c>
      <c r="D23" s="73" t="s">
        <v>122</v>
      </c>
      <c r="E23" s="73"/>
      <c r="F23" s="73"/>
      <c r="G23" s="73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4</v>
      </c>
      <c r="D24" s="74" t="s">
        <v>123</v>
      </c>
      <c r="E24" s="74"/>
      <c r="F24" s="74"/>
      <c r="G24" s="7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7</v>
      </c>
      <c r="D25" s="75" t="s">
        <v>124</v>
      </c>
      <c r="E25" s="74"/>
      <c r="F25" s="74"/>
      <c r="G25" s="7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8" t="s">
        <v>42</v>
      </c>
      <c r="C27" s="68"/>
      <c r="D27" s="68"/>
      <c r="E27" s="68"/>
      <c r="F27" s="68"/>
      <c r="G27" s="68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8"/>
      <c r="C28" s="68"/>
      <c r="D28" s="68"/>
      <c r="E28" s="68"/>
      <c r="F28" s="68"/>
      <c r="G28" s="6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3">
      <c r="B29" s="68" t="s">
        <v>34</v>
      </c>
      <c r="C29" s="68"/>
      <c r="D29" s="68"/>
      <c r="E29" s="68"/>
      <c r="F29" s="68"/>
      <c r="G29" s="6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21"/>
      <c r="C30" s="21"/>
      <c r="D30" s="21"/>
      <c r="E30" s="21"/>
      <c r="F30" s="21"/>
      <c r="G30" s="21"/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B34" s="22"/>
      <c r="C34" s="6"/>
      <c r="D34" s="6"/>
      <c r="E34" s="6"/>
      <c r="F34" s="6"/>
      <c r="G34" s="6"/>
      <c r="H34" s="6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B13" xr:uid="{6EC74F94-8004-4049-A938-C79701DA95DF}">
      <formula1>$N$18:$N$21</formula1>
    </dataValidation>
    <dataValidation type="list" allowBlank="1" showDropDown="1" showInputMessage="1" showErrorMessage="1" sqref="C8" xr:uid="{2C7A6D2C-1592-451A-92C2-0AB4B4F56452}">
      <formula1>$C$8</formula1>
    </dataValidation>
    <dataValidation type="date" operator="notBetween" allowBlank="1" showInputMessage="1" showErrorMessage="1" sqref="H13 G15" xr:uid="{3C4FBF1C-D548-4EA7-A9D0-AFB4E065BD30}">
      <formula1>14611</formula1>
      <formula2>43465</formula2>
    </dataValidation>
  </dataValidations>
  <hyperlinks>
    <hyperlink ref="D25" r:id="rId1" xr:uid="{1D040848-00F4-403C-8D76-39D65791BB7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477-2C2F-4FD3-B5B8-733075B9FFE0}">
  <dimension ref="A1:U525"/>
  <sheetViews>
    <sheetView workbookViewId="0">
      <selection activeCell="D8" sqref="D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32982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96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97</v>
      </c>
      <c r="D16" s="9" t="s">
        <v>98</v>
      </c>
      <c r="E16" s="10">
        <v>16472079</v>
      </c>
      <c r="F16" s="63">
        <v>16491</v>
      </c>
      <c r="G16" s="11">
        <v>42217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99</v>
      </c>
      <c r="D17" s="9" t="s">
        <v>100</v>
      </c>
      <c r="E17" s="10">
        <v>16472087</v>
      </c>
      <c r="F17" s="63">
        <v>16491</v>
      </c>
      <c r="G17" s="11">
        <v>42312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101</v>
      </c>
      <c r="D18" s="9" t="s">
        <v>68</v>
      </c>
      <c r="E18" s="10">
        <v>16481137</v>
      </c>
      <c r="F18" s="63" t="s">
        <v>54</v>
      </c>
      <c r="G18" s="11">
        <v>42268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6" t="s">
        <v>33</v>
      </c>
      <c r="D20" s="73" t="s">
        <v>102</v>
      </c>
      <c r="E20" s="73"/>
      <c r="F20" s="73"/>
      <c r="G20" s="73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74">
        <v>600419588</v>
      </c>
      <c r="E21" s="74"/>
      <c r="F21" s="74"/>
      <c r="G21" s="7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75" t="s">
        <v>103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8" t="s">
        <v>42</v>
      </c>
      <c r="C24" s="68"/>
      <c r="D24" s="68"/>
      <c r="E24" s="68"/>
      <c r="F24" s="68"/>
      <c r="G24" s="68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/>
      <c r="C25" s="68"/>
      <c r="D25" s="68"/>
      <c r="E25" s="68"/>
      <c r="F25" s="68"/>
      <c r="G25" s="6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68" t="s">
        <v>34</v>
      </c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B13" xr:uid="{43CDB749-5BB1-4E65-8EA4-07207EC7B9EF}">
      <formula1>$N$18:$N$18</formula1>
    </dataValidation>
    <dataValidation type="list" allowBlank="1" showDropDown="1" showInputMessage="1" showErrorMessage="1" sqref="C8" xr:uid="{29157497-AAFC-4212-8209-3F568D6B2EC3}">
      <formula1>$C$8</formula1>
    </dataValidation>
    <dataValidation type="date" operator="notBetween" allowBlank="1" showInputMessage="1" showErrorMessage="1" sqref="H13 G15" xr:uid="{47719C88-5729-4E42-B84F-DC4557C30133}">
      <formula1>14611</formula1>
      <formula2>43465</formula2>
    </dataValidation>
  </dataValidations>
  <hyperlinks>
    <hyperlink ref="D22" r:id="rId1" xr:uid="{FD2BFA07-B68E-4B1B-898C-EA8580FB11C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CE98A7-7790-4658-8B8B-EDC43439D168}">
          <x14:formula1>
            <xm:f>Hoja1!$A$1:$A$5</xm:f>
          </x14:formula1>
          <xm:sqref>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25C-0B68-4A61-A33B-4873101DCC40}">
  <dimension ref="A1:U526"/>
  <sheetViews>
    <sheetView workbookViewId="0">
      <selection activeCell="J19" sqref="J19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332031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32982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55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56</v>
      </c>
      <c r="D16" s="9" t="s">
        <v>57</v>
      </c>
      <c r="E16" s="10">
        <v>16475297</v>
      </c>
      <c r="F16" s="63">
        <v>16491</v>
      </c>
      <c r="G16" s="11">
        <v>42107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58</v>
      </c>
      <c r="D17" s="9" t="s">
        <v>59</v>
      </c>
      <c r="E17" s="10">
        <v>16475289</v>
      </c>
      <c r="F17" s="63">
        <v>16491</v>
      </c>
      <c r="G17" s="11">
        <v>42424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60</v>
      </c>
      <c r="D18" s="58" t="s">
        <v>59</v>
      </c>
      <c r="E18" s="59">
        <v>16483646</v>
      </c>
      <c r="F18" s="63" t="s">
        <v>54</v>
      </c>
      <c r="G18" s="11">
        <v>42612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61</v>
      </c>
      <c r="D19" s="13" t="s">
        <v>62</v>
      </c>
      <c r="E19" s="14">
        <v>16477152</v>
      </c>
      <c r="F19" s="63" t="s">
        <v>54</v>
      </c>
      <c r="G19" s="11">
        <v>42262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3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6" t="s">
        <v>33</v>
      </c>
      <c r="D21" s="73" t="s">
        <v>63</v>
      </c>
      <c r="E21" s="73"/>
      <c r="F21" s="73"/>
      <c r="G21" s="73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4</v>
      </c>
      <c r="D22" s="74" t="s">
        <v>64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7</v>
      </c>
      <c r="D23" s="75" t="s">
        <v>65</v>
      </c>
      <c r="E23" s="74"/>
      <c r="F23" s="74"/>
      <c r="G23" s="7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 t="s">
        <v>42</v>
      </c>
      <c r="C25" s="68"/>
      <c r="D25" s="68"/>
      <c r="E25" s="68"/>
      <c r="F25" s="68"/>
      <c r="G25" s="68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8"/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 x14ac:dyDescent="0.3">
      <c r="B27" s="68" t="s">
        <v>34</v>
      </c>
      <c r="C27" s="68"/>
      <c r="D27" s="68"/>
      <c r="E27" s="68"/>
      <c r="F27" s="68"/>
      <c r="G27" s="6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21"/>
      <c r="C28" s="21"/>
      <c r="D28" s="21"/>
      <c r="E28" s="21"/>
      <c r="F28" s="21"/>
      <c r="G28" s="21"/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B32" s="22"/>
      <c r="C32" s="6"/>
      <c r="D32" s="6"/>
      <c r="E32" s="6"/>
      <c r="F32" s="6"/>
      <c r="G32" s="6"/>
      <c r="H32" s="6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list" allowBlank="1" showDropDown="1" showInputMessage="1" showErrorMessage="1" sqref="B13" xr:uid="{572DF597-2A1F-49E1-A382-75C29455C408}">
      <formula1>$N$18:$N$19</formula1>
    </dataValidation>
    <dataValidation type="list" allowBlank="1" showDropDown="1" showInputMessage="1" showErrorMessage="1" sqref="C8" xr:uid="{3D90900E-ABF0-4909-9C8D-1C25EEA6BE26}">
      <formula1>$C$8</formula1>
    </dataValidation>
    <dataValidation type="date" operator="notBetween" allowBlank="1" showInputMessage="1" showErrorMessage="1" sqref="H13 G15" xr:uid="{5510E96A-EB2D-4055-A95C-986906B67AFB}">
      <formula1>14611</formula1>
      <formula2>43465</formula2>
    </dataValidation>
  </dataValidations>
  <hyperlinks>
    <hyperlink ref="D23" r:id="rId1" xr:uid="{31AD28BC-EE7B-468D-B5F8-E9AD8598668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0CE6-722D-4760-8594-52C4B6D6D196}">
  <dimension ref="A1:U527"/>
  <sheetViews>
    <sheetView workbookViewId="0">
      <selection activeCell="L18" sqref="L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32982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147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12" t="s">
        <v>137</v>
      </c>
      <c r="D16" s="13" t="s">
        <v>138</v>
      </c>
      <c r="E16" s="14">
        <v>16472798</v>
      </c>
      <c r="F16" s="139">
        <v>16491</v>
      </c>
      <c r="G16" s="11">
        <v>42188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57" t="s">
        <v>139</v>
      </c>
      <c r="D17" s="58" t="s">
        <v>140</v>
      </c>
      <c r="E17" s="59">
        <v>16472574</v>
      </c>
      <c r="F17" s="63">
        <v>16491</v>
      </c>
      <c r="G17" s="11">
        <v>42192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140" t="s">
        <v>141</v>
      </c>
      <c r="D18" s="141" t="s">
        <v>142</v>
      </c>
      <c r="E18" s="142">
        <v>16476609</v>
      </c>
      <c r="F18" s="139">
        <v>16491</v>
      </c>
      <c r="G18" s="11">
        <v>42141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143</v>
      </c>
      <c r="D19" s="13" t="s">
        <v>144</v>
      </c>
      <c r="E19" s="14">
        <v>16476708</v>
      </c>
      <c r="F19" s="63" t="s">
        <v>54</v>
      </c>
      <c r="G19" s="11">
        <v>42366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140" t="s">
        <v>145</v>
      </c>
      <c r="D20" s="141" t="s">
        <v>146</v>
      </c>
      <c r="E20" s="142">
        <v>16482101</v>
      </c>
      <c r="F20" s="139" t="s">
        <v>54</v>
      </c>
      <c r="G20" s="11">
        <v>42580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73" t="s">
        <v>122</v>
      </c>
      <c r="E22" s="73"/>
      <c r="F22" s="73"/>
      <c r="G22" s="73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74" t="s">
        <v>123</v>
      </c>
      <c r="E23" s="74"/>
      <c r="F23" s="74"/>
      <c r="G23" s="7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75" t="s">
        <v>124</v>
      </c>
      <c r="E24" s="74"/>
      <c r="F24" s="74"/>
      <c r="G24" s="7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8" t="s">
        <v>42</v>
      </c>
      <c r="C26" s="68"/>
      <c r="D26" s="68"/>
      <c r="E26" s="68"/>
      <c r="F26" s="68"/>
      <c r="G26" s="68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8"/>
      <c r="C27" s="68"/>
      <c r="D27" s="68"/>
      <c r="E27" s="68"/>
      <c r="F27" s="68"/>
      <c r="G27" s="6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68" t="s">
        <v>34</v>
      </c>
      <c r="C28" s="68"/>
      <c r="D28" s="68"/>
      <c r="E28" s="68"/>
      <c r="F28" s="68"/>
      <c r="G28" s="6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 xr:uid="{A4A6BA78-D2FE-436A-B5F0-80BA673C9F0E}">
      <formula1>$N$18:$N$20</formula1>
    </dataValidation>
    <dataValidation type="list" allowBlank="1" showDropDown="1" showInputMessage="1" showErrorMessage="1" sqref="C8" xr:uid="{65A4EB7E-6667-41AC-AD63-5FD32E9E8798}">
      <formula1>$C$8</formula1>
    </dataValidation>
    <dataValidation type="date" operator="notBetween" allowBlank="1" showInputMessage="1" showErrorMessage="1" sqref="H13 G15" xr:uid="{53CB4D10-8F0C-4569-BAAC-5D79986EC821}">
      <formula1>14611</formula1>
      <formula2>43465</formula2>
    </dataValidation>
  </dataValidations>
  <hyperlinks>
    <hyperlink ref="D24" r:id="rId1" xr:uid="{6B987248-AA86-4528-B405-A24443BA94DB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389A-AC7E-4D52-88A9-69CA14CA7952}">
  <dimension ref="A1:U525"/>
  <sheetViews>
    <sheetView workbookViewId="0">
      <selection activeCell="E18" sqref="E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9" t="s">
        <v>40</v>
      </c>
      <c r="C6" s="69"/>
      <c r="D6" s="69"/>
      <c r="E6" s="69"/>
      <c r="F6" s="69"/>
      <c r="G6" s="6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1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1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2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2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SUM(F16)+SUM(18000)</f>
        <v>34491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46" t="s">
        <v>29</v>
      </c>
      <c r="E13" s="70" t="s">
        <v>66</v>
      </c>
      <c r="F13" s="71"/>
      <c r="G13" s="72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67</v>
      </c>
      <c r="D16" s="9" t="s">
        <v>68</v>
      </c>
      <c r="E16" s="10">
        <v>16475031</v>
      </c>
      <c r="F16" s="63">
        <v>16491</v>
      </c>
      <c r="G16" s="11">
        <v>42311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69</v>
      </c>
      <c r="D17" s="9" t="s">
        <v>70</v>
      </c>
      <c r="E17" s="10">
        <v>16475015</v>
      </c>
      <c r="F17" s="63" t="s">
        <v>54</v>
      </c>
      <c r="G17" s="11">
        <v>42185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71</v>
      </c>
      <c r="D18" s="58" t="s">
        <v>72</v>
      </c>
      <c r="E18" s="59">
        <v>16461783</v>
      </c>
      <c r="F18" s="63" t="s">
        <v>54</v>
      </c>
      <c r="G18" s="11">
        <v>42745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45" customHeight="1" thickBot="1" x14ac:dyDescent="0.35">
      <c r="B20" s="15"/>
      <c r="C20" s="16" t="s">
        <v>33</v>
      </c>
      <c r="D20" s="73" t="s">
        <v>73</v>
      </c>
      <c r="E20" s="73"/>
      <c r="F20" s="73"/>
      <c r="G20" s="73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74">
        <v>617080402</v>
      </c>
      <c r="E21" s="74"/>
      <c r="F21" s="74"/>
      <c r="G21" s="7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75" t="s">
        <v>74</v>
      </c>
      <c r="E22" s="74"/>
      <c r="F22" s="74"/>
      <c r="G22" s="7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8" t="s">
        <v>42</v>
      </c>
      <c r="C24" s="68"/>
      <c r="D24" s="68"/>
      <c r="E24" s="68"/>
      <c r="F24" s="68"/>
      <c r="G24" s="68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8"/>
      <c r="C25" s="68"/>
      <c r="D25" s="68"/>
      <c r="E25" s="68"/>
      <c r="F25" s="68"/>
      <c r="G25" s="6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68" t="s">
        <v>34</v>
      </c>
      <c r="C26" s="68"/>
      <c r="D26" s="68"/>
      <c r="E26" s="68"/>
      <c r="F26" s="68"/>
      <c r="G26" s="6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B13" xr:uid="{443E9C52-D12D-40E3-9E41-D0C639E61CB2}">
      <formula1>$N$18:$N$18</formula1>
    </dataValidation>
    <dataValidation type="list" allowBlank="1" showDropDown="1" showInputMessage="1" showErrorMessage="1" sqref="C8" xr:uid="{D5CD0DE0-8EE2-4430-BBE2-F7EAD9453332}">
      <formula1>$C$8</formula1>
    </dataValidation>
    <dataValidation type="date" operator="notBetween" allowBlank="1" showInputMessage="1" showErrorMessage="1" sqref="H13 G15" xr:uid="{BC156021-CC89-4F0F-97C9-F2C96035C9FB}">
      <formula1>14611</formula1>
      <formula2>43465</formula2>
    </dataValidation>
  </dataValidations>
  <hyperlinks>
    <hyperlink ref="D22" r:id="rId1" xr:uid="{8667E55B-3E15-44CA-A5D1-75234B2A927E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201A20-79CB-49C6-AADC-C3A0C8CFF422}">
          <x14:formula1>
            <xm:f>Hoja1!$A$1:$A$5</xm:f>
          </x14:formula1>
          <xm:sqref>D8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0D64-5CED-4960-9CF6-136E20704D84}">
  <dimension ref="A1:Z226"/>
  <sheetViews>
    <sheetView topLeftCell="A3" workbookViewId="0">
      <selection activeCell="D20" sqref="D20:G20"/>
    </sheetView>
  </sheetViews>
  <sheetFormatPr baseColWidth="10" defaultColWidth="14.44140625" defaultRowHeight="15" customHeight="1" x14ac:dyDescent="0.3"/>
  <cols>
    <col min="1" max="1" width="2.6640625" customWidth="1"/>
    <col min="2" max="2" width="5.5546875" customWidth="1"/>
    <col min="3" max="3" width="28.6640625" customWidth="1"/>
    <col min="4" max="4" width="24.109375" customWidth="1"/>
    <col min="5" max="5" width="12.44140625" customWidth="1"/>
    <col min="6" max="6" width="11.88671875" customWidth="1"/>
    <col min="7" max="7" width="14" customWidth="1"/>
    <col min="8" max="8" width="12" customWidth="1"/>
    <col min="9" max="21" width="11.44140625" customWidth="1"/>
    <col min="22" max="26" width="10.6640625" customWidth="1"/>
  </cols>
  <sheetData>
    <row r="1" spans="1:26" ht="18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 x14ac:dyDescent="0.4">
      <c r="A6" s="26"/>
      <c r="B6" s="100" t="s">
        <v>40</v>
      </c>
      <c r="C6" s="101"/>
      <c r="D6" s="101"/>
      <c r="E6" s="101"/>
      <c r="F6" s="101"/>
      <c r="G6" s="10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8" customHeight="1" thickBot="1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8" customHeight="1" thickBot="1" x14ac:dyDescent="0.4">
      <c r="A8" s="102"/>
      <c r="B8" s="103"/>
      <c r="C8" s="104" t="s">
        <v>5</v>
      </c>
      <c r="D8" s="30" t="s">
        <v>39</v>
      </c>
      <c r="E8" s="26"/>
      <c r="F8" s="26"/>
      <c r="G8" s="26"/>
      <c r="H8" s="10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8" customHeight="1" thickBot="1" x14ac:dyDescent="0.4">
      <c r="A9" s="102"/>
      <c r="B9" s="103"/>
      <c r="C9" s="104" t="s">
        <v>6</v>
      </c>
      <c r="D9" s="147" t="s">
        <v>13</v>
      </c>
      <c r="E9" s="102"/>
      <c r="F9" s="26"/>
      <c r="G9" s="26"/>
      <c r="H9" s="10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" customHeight="1" thickBot="1" x14ac:dyDescent="0.35">
      <c r="A10" s="102"/>
      <c r="B10" s="102"/>
      <c r="C10" s="107" t="s">
        <v>8</v>
      </c>
      <c r="D10" s="147">
        <v>2025</v>
      </c>
      <c r="E10" s="26"/>
      <c r="F10" s="106"/>
      <c r="G10" s="105"/>
      <c r="H10" s="10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" customHeight="1" thickBot="1" x14ac:dyDescent="0.35">
      <c r="A11" s="26"/>
      <c r="B11" s="26"/>
      <c r="C11" s="107" t="s">
        <v>30</v>
      </c>
      <c r="D11" s="148" t="s">
        <v>31</v>
      </c>
      <c r="E11" s="105"/>
      <c r="F11" s="105"/>
      <c r="G11" s="105"/>
      <c r="H11" s="10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" customHeight="1" thickBot="1" x14ac:dyDescent="0.35">
      <c r="A12" s="26"/>
      <c r="B12" s="26"/>
      <c r="C12" s="109"/>
      <c r="D12" s="105"/>
      <c r="E12" s="105"/>
      <c r="F12" s="110" t="s">
        <v>36</v>
      </c>
      <c r="G12" s="111">
        <f>SUM(F16)+SUM(18000)</f>
        <v>34491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" customHeight="1" thickBot="1" x14ac:dyDescent="0.35">
      <c r="A13" s="26"/>
      <c r="B13" s="112" t="s">
        <v>15</v>
      </c>
      <c r="C13" s="149" t="s">
        <v>35</v>
      </c>
      <c r="D13" s="113" t="s">
        <v>29</v>
      </c>
      <c r="E13" s="150" t="s">
        <v>104</v>
      </c>
      <c r="F13" s="151"/>
      <c r="G13" s="152"/>
      <c r="H13" s="11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" customHeight="1" thickBot="1" x14ac:dyDescent="0.35">
      <c r="A14" s="26"/>
      <c r="B14" s="116"/>
      <c r="C14" s="116"/>
      <c r="D14" s="116"/>
      <c r="E14" s="116"/>
      <c r="F14" s="116"/>
      <c r="G14" s="116"/>
      <c r="H14" s="11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1.5" customHeight="1" thickBot="1" x14ac:dyDescent="0.35">
      <c r="A15" s="26"/>
      <c r="B15" s="118" t="s">
        <v>0</v>
      </c>
      <c r="C15" s="119" t="s">
        <v>37</v>
      </c>
      <c r="D15" s="120" t="s">
        <v>38</v>
      </c>
      <c r="E15" s="121" t="s">
        <v>1</v>
      </c>
      <c r="F15" s="122" t="s">
        <v>2</v>
      </c>
      <c r="G15" s="123" t="s">
        <v>3</v>
      </c>
      <c r="H15" s="1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8" customHeight="1" thickBot="1" x14ac:dyDescent="0.35">
      <c r="A16" s="4"/>
      <c r="B16" s="124">
        <v>1</v>
      </c>
      <c r="C16" s="153" t="s">
        <v>105</v>
      </c>
      <c r="D16" s="125" t="s">
        <v>106</v>
      </c>
      <c r="E16" s="126">
        <v>16475130</v>
      </c>
      <c r="F16" s="127">
        <v>16491</v>
      </c>
      <c r="G16" s="154">
        <v>42086</v>
      </c>
      <c r="H16" s="12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thickBot="1" x14ac:dyDescent="0.35">
      <c r="A17" s="4"/>
      <c r="B17" s="124">
        <v>2</v>
      </c>
      <c r="C17" s="145" t="s">
        <v>107</v>
      </c>
      <c r="D17" s="155" t="s">
        <v>108</v>
      </c>
      <c r="E17" s="143">
        <v>16485171</v>
      </c>
      <c r="F17" s="127" t="s">
        <v>54</v>
      </c>
      <c r="G17" s="144" t="s">
        <v>109</v>
      </c>
      <c r="H17" s="12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thickBot="1" x14ac:dyDescent="0.35">
      <c r="A18" s="4"/>
      <c r="B18" s="124">
        <v>3</v>
      </c>
      <c r="C18" s="145" t="s">
        <v>148</v>
      </c>
      <c r="D18" s="155" t="s">
        <v>110</v>
      </c>
      <c r="E18" s="143">
        <v>16485189</v>
      </c>
      <c r="F18" s="127" t="s">
        <v>54</v>
      </c>
      <c r="G18" s="146">
        <v>42105</v>
      </c>
      <c r="H18" s="12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3">
      <c r="A19" s="4"/>
      <c r="B19" s="4"/>
      <c r="C19" s="4"/>
      <c r="D19" s="4"/>
      <c r="E19" s="4"/>
      <c r="F19" s="4"/>
      <c r="G19" s="4"/>
      <c r="H19" s="12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thickBot="1" x14ac:dyDescent="0.35">
      <c r="A20" s="4"/>
      <c r="B20" s="129"/>
      <c r="C20" s="130" t="s">
        <v>33</v>
      </c>
      <c r="D20" s="131" t="s">
        <v>111</v>
      </c>
      <c r="E20" s="132"/>
      <c r="F20" s="132"/>
      <c r="G20" s="13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thickBot="1" x14ac:dyDescent="0.35">
      <c r="A21" s="4"/>
      <c r="B21" s="129"/>
      <c r="C21" s="133" t="s">
        <v>4</v>
      </c>
      <c r="D21" s="134" t="s">
        <v>112</v>
      </c>
      <c r="E21" s="114"/>
      <c r="F21" s="114"/>
      <c r="G21" s="11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 thickBot="1" x14ac:dyDescent="0.35">
      <c r="A22" s="4"/>
      <c r="B22" s="129"/>
      <c r="C22" s="133" t="s">
        <v>7</v>
      </c>
      <c r="D22" s="135" t="s">
        <v>113</v>
      </c>
      <c r="E22" s="114"/>
      <c r="F22" s="114"/>
      <c r="G22" s="11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3">
      <c r="A23" s="4"/>
      <c r="B23" s="4"/>
      <c r="C23" s="4"/>
      <c r="D23" s="4"/>
      <c r="E23" s="4"/>
      <c r="F23" s="4"/>
      <c r="G23" s="4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3">
      <c r="A24" s="4"/>
      <c r="B24" s="136" t="s">
        <v>42</v>
      </c>
      <c r="C24" s="101"/>
      <c r="D24" s="101"/>
      <c r="E24" s="101"/>
      <c r="F24" s="101"/>
      <c r="G24" s="101"/>
      <c r="H24" s="18"/>
      <c r="I24" s="19"/>
      <c r="J24" s="137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3">
      <c r="A25" s="4"/>
      <c r="B25" s="101"/>
      <c r="C25" s="101"/>
      <c r="D25" s="101"/>
      <c r="E25" s="101"/>
      <c r="F25" s="101"/>
      <c r="G25" s="10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">
      <c r="A26" s="4"/>
      <c r="B26" s="136" t="s">
        <v>34</v>
      </c>
      <c r="C26" s="101"/>
      <c r="D26" s="101"/>
      <c r="E26" s="101"/>
      <c r="F26" s="101"/>
      <c r="G26" s="10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3">
      <c r="A27" s="4"/>
      <c r="B27" s="18"/>
      <c r="C27" s="18"/>
      <c r="D27" s="18"/>
      <c r="E27" s="18"/>
      <c r="F27" s="18"/>
      <c r="G27" s="1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3">
      <c r="A31" s="4"/>
      <c r="B31" s="1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ErrorMessage="1" sqref="B13" xr:uid="{C3F2E14A-9D95-4EA7-8A87-44B295CED831}">
      <formula1>$N$18:$N$18</formula1>
    </dataValidation>
    <dataValidation type="date" operator="notBetween" allowBlank="1" showErrorMessage="1" sqref="H13 G15" xr:uid="{D6206980-9091-42F6-8FCC-083A4982E555}">
      <formula1>14611</formula1>
      <formula2>43465</formula2>
    </dataValidation>
    <dataValidation type="list" allowBlank="1" showDropDown="1" showErrorMessage="1" sqref="C8" xr:uid="{21638FB0-B05C-4273-AD37-5B35CD7B7DC6}">
      <formula1>$C$8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379C3A-F78A-4A70-95D5-F6685512B5DB}">
          <x14:formula1>
            <xm:f>Hoja1!$A$1:$A$5</xm:f>
          </x14:formula1>
          <xm:sqref>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AD SAN CAYETANO</vt:lpstr>
      <vt:lpstr>RAFA NADAL CLUB "B"</vt:lpstr>
      <vt:lpstr>CT POLLENSA</vt:lpstr>
      <vt:lpstr>RAFA NADAL CLUB "C"</vt:lpstr>
      <vt:lpstr>EU MOLL TC</vt:lpstr>
      <vt:lpstr>CT FELANITX "B"</vt:lpstr>
      <vt:lpstr>RAFA NADAL CLUB "D"</vt:lpstr>
      <vt:lpstr>CT LA SALLE</vt:lpstr>
      <vt:lpstr>MATCH POINT TC</vt:lpstr>
      <vt:lpstr>DELTA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2024-12-18T10:47:38Z</dcterms:modified>
</cp:coreProperties>
</file>